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W43" i="1" l="1"/>
  <c r="V43" i="1"/>
  <c r="T43" i="1"/>
  <c r="J43" i="1"/>
  <c r="I43" i="1"/>
  <c r="H43" i="1"/>
  <c r="G43" i="1"/>
  <c r="F43" i="1"/>
  <c r="E43" i="1"/>
  <c r="D29" i="1"/>
  <c r="D12" i="1"/>
  <c r="D18" i="1"/>
  <c r="D25" i="1"/>
  <c r="D36" i="1"/>
  <c r="D37" i="1"/>
  <c r="D38" i="1"/>
  <c r="D39" i="1"/>
  <c r="D40" i="1"/>
  <c r="D41" i="1"/>
  <c r="D42" i="1"/>
  <c r="D35" i="1"/>
  <c r="D34" i="1"/>
  <c r="D33" i="1"/>
  <c r="D28" i="1"/>
  <c r="D30" i="1"/>
  <c r="D31" i="1"/>
  <c r="D32" i="1"/>
  <c r="D27" i="1"/>
  <c r="D26" i="1"/>
  <c r="D22" i="1"/>
  <c r="D23" i="1"/>
  <c r="D24" i="1"/>
  <c r="D21" i="1"/>
  <c r="D20" i="1"/>
  <c r="D19" i="1"/>
  <c r="D17" i="1"/>
  <c r="N16" i="1"/>
  <c r="D16" i="1"/>
  <c r="D15" i="1"/>
  <c r="N14" i="1"/>
  <c r="D14" i="1"/>
  <c r="N13" i="1"/>
  <c r="D13" i="1"/>
  <c r="N11" i="1"/>
  <c r="D11" i="1"/>
  <c r="D8" i="1"/>
  <c r="D43" i="1" s="1"/>
  <c r="D9" i="1"/>
</calcChain>
</file>

<file path=xl/sharedStrings.xml><?xml version="1.0" encoding="utf-8"?>
<sst xmlns="http://schemas.openxmlformats.org/spreadsheetml/2006/main" count="543" uniqueCount="155">
  <si>
    <t>№ п/п</t>
  </si>
  <si>
    <t>Адрес</t>
  </si>
  <si>
    <t>Год постройки</t>
  </si>
  <si>
    <t>Общая площадь</t>
  </si>
  <si>
    <t>Общая площадь жилых помещений</t>
  </si>
  <si>
    <t>Общая площадь встроенных помещений</t>
  </si>
  <si>
    <t>Общая площадь помещений, относящихся к общему имуществу</t>
  </si>
  <si>
    <t>Материал стен</t>
  </si>
  <si>
    <t>Материал кровли</t>
  </si>
  <si>
    <t>Материал перекрытий</t>
  </si>
  <si>
    <t>Износ</t>
  </si>
  <si>
    <t>Этажность</t>
  </si>
  <si>
    <t>Степень благоустройства</t>
  </si>
  <si>
    <t>Подъезды</t>
  </si>
  <si>
    <t>Мастер</t>
  </si>
  <si>
    <t>Спуски</t>
  </si>
  <si>
    <t>Квартиры</t>
  </si>
  <si>
    <r>
      <t>(</t>
    </r>
    <r>
      <rPr>
        <b/>
        <i/>
        <sz val="10"/>
        <color indexed="8"/>
        <rFont val="Times New Roman"/>
        <family val="1"/>
        <charset val="204"/>
      </rPr>
      <t>кв.м.</t>
    </r>
    <r>
      <rPr>
        <b/>
        <sz val="10"/>
        <color indexed="8"/>
        <rFont val="Times New Roman"/>
        <family val="1"/>
        <charset val="204"/>
      </rPr>
      <t>)</t>
    </r>
  </si>
  <si>
    <t>Подвал</t>
  </si>
  <si>
    <t>Лестничные клетки</t>
  </si>
  <si>
    <t>Кровля</t>
  </si>
  <si>
    <t>Чердак</t>
  </si>
  <si>
    <t>ЦО</t>
  </si>
  <si>
    <t>ГВС</t>
  </si>
  <si>
    <t>ХВС</t>
  </si>
  <si>
    <t>Водо-отведение</t>
  </si>
  <si>
    <t>Всего</t>
  </si>
  <si>
    <t>Из них…</t>
  </si>
  <si>
    <r>
      <t>(</t>
    </r>
    <r>
      <rPr>
        <b/>
        <i/>
        <sz val="10"/>
        <color indexed="8"/>
        <rFont val="Times New Roman"/>
        <family val="1"/>
        <charset val="204"/>
      </rPr>
      <t>%</t>
    </r>
    <r>
      <rPr>
        <b/>
        <sz val="10"/>
        <color indexed="8"/>
        <rFont val="Times New Roman"/>
        <family val="1"/>
        <charset val="204"/>
      </rPr>
      <t>)</t>
    </r>
  </si>
  <si>
    <t>1-комн.</t>
  </si>
  <si>
    <t>2-комн.</t>
  </si>
  <si>
    <t>3-комн.</t>
  </si>
  <si>
    <t>4-комн.</t>
  </si>
  <si>
    <t>-----</t>
  </si>
  <si>
    <t>8/46,80</t>
  </si>
  <si>
    <t>-</t>
  </si>
  <si>
    <t>да</t>
  </si>
  <si>
    <t>дерево</t>
  </si>
  <si>
    <t>шифер</t>
  </si>
  <si>
    <t>кирпич</t>
  </si>
  <si>
    <t>Гоголя 48</t>
  </si>
  <si>
    <t>6/49,12</t>
  </si>
  <si>
    <t>6/41,02</t>
  </si>
  <si>
    <t>Кузьмина З.М.</t>
  </si>
  <si>
    <t>Гоголя 45</t>
  </si>
  <si>
    <t>6/62,65</t>
  </si>
  <si>
    <t>6/57,1</t>
  </si>
  <si>
    <t>Да</t>
  </si>
  <si>
    <t>ж/б</t>
  </si>
  <si>
    <t>Гоголя 28</t>
  </si>
  <si>
    <t>Кашика 39</t>
  </si>
  <si>
    <t>6/44,68</t>
  </si>
  <si>
    <t>2/57,05</t>
  </si>
  <si>
    <t>Кашика 41</t>
  </si>
  <si>
    <t>7/47,45</t>
  </si>
  <si>
    <t>6/62,02</t>
  </si>
  <si>
    <t>2/75,95</t>
  </si>
  <si>
    <t>Кашика,43</t>
  </si>
  <si>
    <t>4/47,45</t>
  </si>
  <si>
    <t>Кашика 45</t>
  </si>
  <si>
    <t>2/57,10</t>
  </si>
  <si>
    <t>Кашика 46</t>
  </si>
  <si>
    <t>1/28,30</t>
  </si>
  <si>
    <t>3/50,57</t>
  </si>
  <si>
    <t>4/54,33</t>
  </si>
  <si>
    <t>Кашика 47</t>
  </si>
  <si>
    <t>6/51,55</t>
  </si>
  <si>
    <t>2/56,90</t>
  </si>
  <si>
    <t>Кашика 49</t>
  </si>
  <si>
    <t>6/30,32</t>
  </si>
  <si>
    <t>18/41,56</t>
  </si>
  <si>
    <t>Кашика 51</t>
  </si>
  <si>
    <t>6/30,35</t>
  </si>
  <si>
    <t>18/42,14</t>
  </si>
  <si>
    <t>Кашика 53</t>
  </si>
  <si>
    <t>6/31,40</t>
  </si>
  <si>
    <t>18/41,69</t>
  </si>
  <si>
    <t>Кашика 55</t>
  </si>
  <si>
    <t>6/30,52</t>
  </si>
  <si>
    <t>16/42,16</t>
  </si>
  <si>
    <t>2/41,35</t>
  </si>
  <si>
    <t>Кашика 59</t>
  </si>
  <si>
    <t>4/42,58</t>
  </si>
  <si>
    <t>4/48,98</t>
  </si>
  <si>
    <t>15/68,43</t>
  </si>
  <si>
    <t>6/53,98</t>
  </si>
  <si>
    <t>Комсомольская 17</t>
  </si>
  <si>
    <t>2/57,45</t>
  </si>
  <si>
    <t>6/44,33</t>
  </si>
  <si>
    <t>Комсомольская 13</t>
  </si>
  <si>
    <t>6/44,72</t>
  </si>
  <si>
    <t>Комсомольская 11</t>
  </si>
  <si>
    <t>Ленина 2</t>
  </si>
  <si>
    <t>2/22,00</t>
  </si>
  <si>
    <t>18/56,33</t>
  </si>
  <si>
    <t>Ленина 12</t>
  </si>
  <si>
    <t>4/59,17</t>
  </si>
  <si>
    <t>2/75,45</t>
  </si>
  <si>
    <t>Л.Толстого 23</t>
  </si>
  <si>
    <t>4/30,00</t>
  </si>
  <si>
    <t>12/41,30</t>
  </si>
  <si>
    <t>10/61,05</t>
  </si>
  <si>
    <t>8/36,78</t>
  </si>
  <si>
    <t>8/29,40</t>
  </si>
  <si>
    <t>Октябрьская 58</t>
  </si>
  <si>
    <t>8/37,16</t>
  </si>
  <si>
    <t>8/31,26</t>
  </si>
  <si>
    <t>Октябрьская 56</t>
  </si>
  <si>
    <t>Октябрьская 46</t>
  </si>
  <si>
    <t>8/27,66</t>
  </si>
  <si>
    <t>8/20,73</t>
  </si>
  <si>
    <t>нет</t>
  </si>
  <si>
    <t>Дерево</t>
  </si>
  <si>
    <t>Октябрьская 44</t>
  </si>
  <si>
    <t>2/81,15</t>
  </si>
  <si>
    <t>4/62,85</t>
  </si>
  <si>
    <t>6/50,10</t>
  </si>
  <si>
    <t>Октябрьская 40</t>
  </si>
  <si>
    <t>пер.Победы 4</t>
  </si>
  <si>
    <t>Нет</t>
  </si>
  <si>
    <t>6/36,47</t>
  </si>
  <si>
    <t>2/50,54</t>
  </si>
  <si>
    <t>8/41,80</t>
  </si>
  <si>
    <t>8/30,35</t>
  </si>
  <si>
    <t>Полевая 24</t>
  </si>
  <si>
    <t>Фабричная 17</t>
  </si>
  <si>
    <t>6/38,25</t>
  </si>
  <si>
    <t>2/54,14</t>
  </si>
  <si>
    <t>4/43,50</t>
  </si>
  <si>
    <t>4/31,00</t>
  </si>
  <si>
    <t>Энгельса 10</t>
  </si>
  <si>
    <t>4/39,01</t>
  </si>
  <si>
    <t>4/27,11</t>
  </si>
  <si>
    <t>Энгельса 7</t>
  </si>
  <si>
    <t>4/39,21</t>
  </si>
  <si>
    <t>4/27,27</t>
  </si>
  <si>
    <t>Энгельса 5</t>
  </si>
  <si>
    <t>4/39,15</t>
  </si>
  <si>
    <t>4/27,32</t>
  </si>
  <si>
    <t>Энгельса 4</t>
  </si>
  <si>
    <t>4/43,43</t>
  </si>
  <si>
    <t>4/31,03</t>
  </si>
  <si>
    <t>Энгельса 3</t>
  </si>
  <si>
    <t>4/38,62</t>
  </si>
  <si>
    <t>4/26,58</t>
  </si>
  <si>
    <t>Энгельса 2</t>
  </si>
  <si>
    <t>4/39,06</t>
  </si>
  <si>
    <t>4/27,44</t>
  </si>
  <si>
    <t>Энгельса 1</t>
  </si>
  <si>
    <t>ИТОГО:</t>
  </si>
  <si>
    <t>ХХХ</t>
  </si>
  <si>
    <t>Директор ООО УК "Центр"</t>
  </si>
  <si>
    <t>Королькова И.В.</t>
  </si>
  <si>
    <t xml:space="preserve">Поадресная характеристика жилых домов, обслуживаемых ООО УК "Центр" </t>
  </si>
  <si>
    <t>находящихся на непосредственном управлении (по состоянию на 01.01.2019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</si>
</sst>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0" borderId="4" xfId="0" applyBorder="1"/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workbookViewId="0">
      <selection activeCell="A3" sqref="A3:A6"/>
    </sheetView>
  </sheetViews>
  <sheetFormatPr defaultRowHeight="15" x14ac:dyDescent="0.25"/>
  <cols>
    <col min="1" max="1" width="5.140625" customWidth="1"/>
    <col min="2" max="2" width="20.28515625" customWidth="1"/>
    <col min="3" max="11" width="11.140625" customWidth="1"/>
    <col min="12" max="12" width="10.7109375" customWidth="1"/>
    <col min="13" max="13" width="11.140625" hidden="1" customWidth="1"/>
    <col min="14" max="20" width="11.140625" customWidth="1"/>
    <col min="21" max="21" width="14.7109375" customWidth="1"/>
    <col min="22" max="27" width="11.140625" customWidth="1"/>
  </cols>
  <sheetData>
    <row r="1" spans="1:27" ht="18.75" x14ac:dyDescent="0.3">
      <c r="A1" s="14" t="s">
        <v>153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.75" x14ac:dyDescent="0.3">
      <c r="A2" s="15" t="s">
        <v>154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 customHeight="1" x14ac:dyDescent="0.25">
      <c r="A3" s="16" t="s">
        <v>0</v>
      </c>
      <c r="B3" s="16" t="s">
        <v>1</v>
      </c>
      <c r="C3" s="16" t="s">
        <v>2</v>
      </c>
      <c r="D3" s="17" t="s">
        <v>3</v>
      </c>
      <c r="E3" s="17" t="s">
        <v>4</v>
      </c>
      <c r="F3" s="17" t="s">
        <v>5</v>
      </c>
      <c r="G3" s="23" t="s">
        <v>6</v>
      </c>
      <c r="H3" s="24"/>
      <c r="I3" s="24"/>
      <c r="J3" s="25"/>
      <c r="K3" s="16" t="s">
        <v>7</v>
      </c>
      <c r="L3" s="16" t="s">
        <v>8</v>
      </c>
      <c r="M3" s="16" t="s">
        <v>9</v>
      </c>
      <c r="N3" s="21" t="s">
        <v>10</v>
      </c>
      <c r="O3" s="19" t="s">
        <v>11</v>
      </c>
      <c r="P3" s="19" t="s">
        <v>12</v>
      </c>
      <c r="Q3" s="19"/>
      <c r="R3" s="19"/>
      <c r="S3" s="19"/>
      <c r="T3" s="19" t="s">
        <v>13</v>
      </c>
      <c r="U3" s="19" t="s">
        <v>14</v>
      </c>
      <c r="V3" s="19" t="s">
        <v>15</v>
      </c>
      <c r="W3" s="19" t="s">
        <v>16</v>
      </c>
      <c r="X3" s="19"/>
      <c r="Y3" s="19"/>
      <c r="Z3" s="19"/>
      <c r="AA3" s="19"/>
    </row>
    <row r="4" spans="1:27" x14ac:dyDescent="0.25">
      <c r="A4" s="16"/>
      <c r="B4" s="16"/>
      <c r="C4" s="16"/>
      <c r="D4" s="18"/>
      <c r="E4" s="18"/>
      <c r="F4" s="18"/>
      <c r="G4" s="28" t="s">
        <v>17</v>
      </c>
      <c r="H4" s="29"/>
      <c r="I4" s="29"/>
      <c r="J4" s="30"/>
      <c r="K4" s="16"/>
      <c r="L4" s="16"/>
      <c r="M4" s="16"/>
      <c r="N4" s="22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x14ac:dyDescent="0.25">
      <c r="A5" s="16"/>
      <c r="B5" s="16"/>
      <c r="C5" s="16"/>
      <c r="D5" s="18"/>
      <c r="E5" s="18"/>
      <c r="F5" s="18"/>
      <c r="G5" s="19" t="s">
        <v>18</v>
      </c>
      <c r="H5" s="16" t="s">
        <v>19</v>
      </c>
      <c r="I5" s="19" t="s">
        <v>20</v>
      </c>
      <c r="J5" s="19" t="s">
        <v>21</v>
      </c>
      <c r="K5" s="16"/>
      <c r="L5" s="16"/>
      <c r="M5" s="16"/>
      <c r="N5" s="22"/>
      <c r="O5" s="19"/>
      <c r="P5" s="19" t="s">
        <v>22</v>
      </c>
      <c r="Q5" s="19" t="s">
        <v>23</v>
      </c>
      <c r="R5" s="19" t="s">
        <v>24</v>
      </c>
      <c r="S5" s="16" t="s">
        <v>25</v>
      </c>
      <c r="T5" s="19"/>
      <c r="U5" s="19"/>
      <c r="V5" s="19"/>
      <c r="W5" s="19" t="s">
        <v>26</v>
      </c>
      <c r="X5" s="19" t="s">
        <v>27</v>
      </c>
      <c r="Y5" s="19"/>
      <c r="Z5" s="19"/>
      <c r="AA5" s="19"/>
    </row>
    <row r="6" spans="1:27" x14ac:dyDescent="0.25">
      <c r="A6" s="16"/>
      <c r="B6" s="16"/>
      <c r="C6" s="16"/>
      <c r="D6" s="4" t="s">
        <v>17</v>
      </c>
      <c r="E6" s="4" t="s">
        <v>17</v>
      </c>
      <c r="F6" s="4" t="s">
        <v>17</v>
      </c>
      <c r="G6" s="19"/>
      <c r="H6" s="16"/>
      <c r="I6" s="19"/>
      <c r="J6" s="19"/>
      <c r="K6" s="16"/>
      <c r="L6" s="16"/>
      <c r="M6" s="16"/>
      <c r="N6" s="4" t="s">
        <v>28</v>
      </c>
      <c r="O6" s="19"/>
      <c r="P6" s="19"/>
      <c r="Q6" s="19"/>
      <c r="R6" s="19"/>
      <c r="S6" s="16"/>
      <c r="T6" s="19"/>
      <c r="U6" s="19"/>
      <c r="V6" s="19"/>
      <c r="W6" s="19"/>
      <c r="X6" s="5" t="s">
        <v>29</v>
      </c>
      <c r="Y6" s="5" t="s">
        <v>30</v>
      </c>
      <c r="Z6" s="5" t="s">
        <v>31</v>
      </c>
      <c r="AA6" s="5" t="s">
        <v>32</v>
      </c>
    </row>
    <row r="7" spans="1:27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</row>
    <row r="8" spans="1:27" x14ac:dyDescent="0.25">
      <c r="A8" s="6">
        <v>1</v>
      </c>
      <c r="B8" s="7" t="s">
        <v>49</v>
      </c>
      <c r="C8" s="7">
        <v>1987</v>
      </c>
      <c r="D8" s="7">
        <f t="shared" ref="D8:D42" si="0">E8+F8</f>
        <v>719.3</v>
      </c>
      <c r="E8" s="7">
        <v>719.3</v>
      </c>
      <c r="F8" s="7">
        <v>0</v>
      </c>
      <c r="G8" s="7">
        <v>535.1</v>
      </c>
      <c r="H8" s="7">
        <v>0</v>
      </c>
      <c r="I8" s="7">
        <v>1378</v>
      </c>
      <c r="J8" s="7">
        <v>535.1</v>
      </c>
      <c r="K8" s="7" t="s">
        <v>39</v>
      </c>
      <c r="L8" s="7" t="s">
        <v>38</v>
      </c>
      <c r="M8" s="7" t="s">
        <v>48</v>
      </c>
      <c r="N8" s="7">
        <v>31</v>
      </c>
      <c r="O8" s="7">
        <v>2</v>
      </c>
      <c r="P8" s="7" t="s">
        <v>47</v>
      </c>
      <c r="Q8" s="7" t="s">
        <v>36</v>
      </c>
      <c r="R8" s="7" t="s">
        <v>36</v>
      </c>
      <c r="S8" s="7" t="s">
        <v>36</v>
      </c>
      <c r="T8" s="7" t="s">
        <v>35</v>
      </c>
      <c r="U8" s="7" t="s">
        <v>43</v>
      </c>
      <c r="V8" s="7">
        <v>2</v>
      </c>
      <c r="W8" s="7">
        <v>12</v>
      </c>
      <c r="X8" s="7" t="s">
        <v>33</v>
      </c>
      <c r="Y8" s="7" t="s">
        <v>46</v>
      </c>
      <c r="Z8" s="7" t="s">
        <v>45</v>
      </c>
      <c r="AA8" s="7" t="s">
        <v>33</v>
      </c>
    </row>
    <row r="9" spans="1:27" ht="33" customHeight="1" x14ac:dyDescent="0.25">
      <c r="A9" s="6">
        <v>2</v>
      </c>
      <c r="B9" s="7" t="s">
        <v>44</v>
      </c>
      <c r="C9" s="7">
        <v>1974</v>
      </c>
      <c r="D9" s="7">
        <f t="shared" si="0"/>
        <v>542.5</v>
      </c>
      <c r="E9" s="7">
        <v>542.5</v>
      </c>
      <c r="F9" s="7">
        <v>0</v>
      </c>
      <c r="G9" s="7">
        <v>262.39999999999998</v>
      </c>
      <c r="H9" s="7">
        <v>75</v>
      </c>
      <c r="I9" s="7">
        <v>263</v>
      </c>
      <c r="J9" s="7">
        <v>262.39999999999998</v>
      </c>
      <c r="K9" s="7" t="s">
        <v>39</v>
      </c>
      <c r="L9" s="7" t="s">
        <v>38</v>
      </c>
      <c r="M9" s="7" t="s">
        <v>37</v>
      </c>
      <c r="N9" s="7">
        <v>44</v>
      </c>
      <c r="O9" s="7">
        <v>3</v>
      </c>
      <c r="P9" s="7" t="s">
        <v>36</v>
      </c>
      <c r="Q9" s="7" t="s">
        <v>36</v>
      </c>
      <c r="R9" s="7" t="s">
        <v>36</v>
      </c>
      <c r="S9" s="7" t="s">
        <v>36</v>
      </c>
      <c r="T9" s="7">
        <v>1</v>
      </c>
      <c r="U9" s="7" t="s">
        <v>43</v>
      </c>
      <c r="V9" s="7">
        <v>1</v>
      </c>
      <c r="W9" s="7">
        <v>12</v>
      </c>
      <c r="X9" s="7" t="s">
        <v>33</v>
      </c>
      <c r="Y9" s="7" t="s">
        <v>42</v>
      </c>
      <c r="Z9" s="7" t="s">
        <v>41</v>
      </c>
      <c r="AA9" s="7" t="s">
        <v>33</v>
      </c>
    </row>
    <row r="10" spans="1:27" x14ac:dyDescent="0.25">
      <c r="A10" s="6">
        <v>3</v>
      </c>
      <c r="B10" s="7" t="s">
        <v>40</v>
      </c>
      <c r="C10" s="7">
        <v>1961</v>
      </c>
      <c r="D10" s="7">
        <v>373.3</v>
      </c>
      <c r="E10" s="7">
        <v>373.3</v>
      </c>
      <c r="F10" s="7">
        <v>0</v>
      </c>
      <c r="G10" s="7">
        <v>277.7</v>
      </c>
      <c r="H10" s="7">
        <v>39.9</v>
      </c>
      <c r="I10" s="7">
        <v>333.2</v>
      </c>
      <c r="J10" s="7">
        <v>277.7</v>
      </c>
      <c r="K10" s="7" t="s">
        <v>39</v>
      </c>
      <c r="L10" s="7" t="s">
        <v>38</v>
      </c>
      <c r="M10" s="7" t="s">
        <v>37</v>
      </c>
      <c r="N10" s="7">
        <v>57</v>
      </c>
      <c r="O10" s="7">
        <v>2</v>
      </c>
      <c r="P10" s="7" t="s">
        <v>36</v>
      </c>
      <c r="Q10" s="7" t="s">
        <v>36</v>
      </c>
      <c r="R10" s="7" t="s">
        <v>36</v>
      </c>
      <c r="S10" s="7" t="s">
        <v>36</v>
      </c>
      <c r="T10" s="7">
        <v>1</v>
      </c>
      <c r="U10" s="7" t="s">
        <v>43</v>
      </c>
      <c r="V10" s="7" t="s">
        <v>35</v>
      </c>
      <c r="W10" s="7">
        <v>8</v>
      </c>
      <c r="X10" s="7" t="s">
        <v>33</v>
      </c>
      <c r="Y10" s="7" t="s">
        <v>34</v>
      </c>
      <c r="Z10" s="7" t="s">
        <v>33</v>
      </c>
      <c r="AA10" s="7" t="s">
        <v>33</v>
      </c>
    </row>
    <row r="11" spans="1:27" x14ac:dyDescent="0.25">
      <c r="A11" s="6">
        <v>4</v>
      </c>
      <c r="B11" s="7" t="s">
        <v>50</v>
      </c>
      <c r="C11" s="7">
        <v>1959</v>
      </c>
      <c r="D11" s="7">
        <f t="shared" si="0"/>
        <v>382.15</v>
      </c>
      <c r="E11" s="7">
        <v>382.15</v>
      </c>
      <c r="F11" s="7">
        <v>0</v>
      </c>
      <c r="G11" s="7">
        <v>283.64999999999998</v>
      </c>
      <c r="H11" s="7">
        <v>9.91</v>
      </c>
      <c r="I11" s="7">
        <v>468.4</v>
      </c>
      <c r="J11" s="7">
        <v>283.64999999999998</v>
      </c>
      <c r="K11" s="7" t="s">
        <v>39</v>
      </c>
      <c r="L11" s="7" t="s">
        <v>38</v>
      </c>
      <c r="M11" s="7" t="s">
        <v>37</v>
      </c>
      <c r="N11" s="7">
        <f>(2014-1959)*0.9</f>
        <v>49.5</v>
      </c>
      <c r="O11" s="7">
        <v>2</v>
      </c>
      <c r="P11" s="7" t="s">
        <v>47</v>
      </c>
      <c r="Q11" s="7" t="s">
        <v>36</v>
      </c>
      <c r="R11" s="7" t="s">
        <v>36</v>
      </c>
      <c r="S11" s="7" t="s">
        <v>36</v>
      </c>
      <c r="T11" s="7">
        <v>1</v>
      </c>
      <c r="U11" s="7" t="s">
        <v>43</v>
      </c>
      <c r="V11" s="7" t="s">
        <v>35</v>
      </c>
      <c r="W11" s="7">
        <v>8</v>
      </c>
      <c r="X11" s="7" t="s">
        <v>33</v>
      </c>
      <c r="Y11" s="7" t="s">
        <v>51</v>
      </c>
      <c r="Z11" s="7" t="s">
        <v>52</v>
      </c>
      <c r="AA11" s="7" t="s">
        <v>33</v>
      </c>
    </row>
    <row r="12" spans="1:27" x14ac:dyDescent="0.25">
      <c r="A12" s="6">
        <v>5</v>
      </c>
      <c r="B12" s="7" t="s">
        <v>53</v>
      </c>
      <c r="C12" s="7">
        <v>1958</v>
      </c>
      <c r="D12" s="7">
        <f t="shared" si="0"/>
        <v>859.82</v>
      </c>
      <c r="E12" s="7">
        <v>859.82</v>
      </c>
      <c r="F12" s="7">
        <v>0</v>
      </c>
      <c r="G12" s="7">
        <v>443.51</v>
      </c>
      <c r="H12" s="7">
        <v>46.92</v>
      </c>
      <c r="I12" s="7">
        <v>562.4</v>
      </c>
      <c r="J12" s="7">
        <v>443.51</v>
      </c>
      <c r="K12" s="7" t="s">
        <v>39</v>
      </c>
      <c r="L12" s="7" t="s">
        <v>38</v>
      </c>
      <c r="M12" s="7" t="s">
        <v>37</v>
      </c>
      <c r="N12" s="7">
        <v>60</v>
      </c>
      <c r="O12" s="7">
        <v>3</v>
      </c>
      <c r="P12" s="7" t="s">
        <v>47</v>
      </c>
      <c r="Q12" s="7" t="s">
        <v>36</v>
      </c>
      <c r="R12" s="7" t="s">
        <v>36</v>
      </c>
      <c r="S12" s="7" t="s">
        <v>36</v>
      </c>
      <c r="T12" s="7">
        <v>2</v>
      </c>
      <c r="U12" s="7" t="s">
        <v>43</v>
      </c>
      <c r="V12" s="7" t="s">
        <v>35</v>
      </c>
      <c r="W12" s="7">
        <v>15</v>
      </c>
      <c r="X12" s="7" t="s">
        <v>33</v>
      </c>
      <c r="Y12" s="7" t="s">
        <v>54</v>
      </c>
      <c r="Z12" s="7" t="s">
        <v>55</v>
      </c>
      <c r="AA12" s="7" t="s">
        <v>56</v>
      </c>
    </row>
    <row r="13" spans="1:27" x14ac:dyDescent="0.25">
      <c r="A13" s="6">
        <v>6</v>
      </c>
      <c r="B13" s="7" t="s">
        <v>57</v>
      </c>
      <c r="C13" s="7">
        <v>1957</v>
      </c>
      <c r="D13" s="7">
        <f t="shared" si="0"/>
        <v>1094.4100000000001</v>
      </c>
      <c r="E13" s="7">
        <v>713.85</v>
      </c>
      <c r="F13" s="7">
        <v>380.56</v>
      </c>
      <c r="G13" s="7">
        <v>567.34</v>
      </c>
      <c r="H13" s="7">
        <v>140</v>
      </c>
      <c r="I13" s="7">
        <v>761</v>
      </c>
      <c r="J13" s="7">
        <v>567.34</v>
      </c>
      <c r="K13" s="7" t="s">
        <v>39</v>
      </c>
      <c r="L13" s="7" t="s">
        <v>38</v>
      </c>
      <c r="M13" s="7" t="s">
        <v>37</v>
      </c>
      <c r="N13" s="7">
        <f>(2014-1957)*0.9</f>
        <v>51.300000000000004</v>
      </c>
      <c r="O13" s="7">
        <v>3</v>
      </c>
      <c r="P13" s="7" t="s">
        <v>47</v>
      </c>
      <c r="Q13" s="7" t="s">
        <v>36</v>
      </c>
      <c r="R13" s="7" t="s">
        <v>36</v>
      </c>
      <c r="S13" s="7" t="s">
        <v>36</v>
      </c>
      <c r="T13" s="7">
        <v>2</v>
      </c>
      <c r="U13" s="7" t="s">
        <v>43</v>
      </c>
      <c r="V13" s="7" t="s">
        <v>35</v>
      </c>
      <c r="W13" s="7">
        <v>12</v>
      </c>
      <c r="X13" s="7" t="s">
        <v>33</v>
      </c>
      <c r="Y13" s="7" t="s">
        <v>58</v>
      </c>
      <c r="Z13" s="7" t="s">
        <v>55</v>
      </c>
      <c r="AA13" s="7" t="s">
        <v>56</v>
      </c>
    </row>
    <row r="14" spans="1:27" x14ac:dyDescent="0.25">
      <c r="A14" s="6">
        <v>7</v>
      </c>
      <c r="B14" s="7" t="s">
        <v>59</v>
      </c>
      <c r="C14" s="7">
        <v>1958</v>
      </c>
      <c r="D14" s="7">
        <f t="shared" si="0"/>
        <v>382.47</v>
      </c>
      <c r="E14" s="8">
        <v>382.47</v>
      </c>
      <c r="F14" s="7">
        <v>0</v>
      </c>
      <c r="G14" s="7">
        <v>289.52</v>
      </c>
      <c r="H14" s="7">
        <v>17.7</v>
      </c>
      <c r="I14" s="7">
        <v>368.7</v>
      </c>
      <c r="J14" s="7">
        <v>289.52</v>
      </c>
      <c r="K14" s="7" t="s">
        <v>39</v>
      </c>
      <c r="L14" s="7" t="s">
        <v>38</v>
      </c>
      <c r="M14" s="7" t="s">
        <v>37</v>
      </c>
      <c r="N14" s="7">
        <f>(2014-1958)*0.9</f>
        <v>50.4</v>
      </c>
      <c r="O14" s="7">
        <v>2</v>
      </c>
      <c r="P14" s="7" t="s">
        <v>47</v>
      </c>
      <c r="Q14" s="7" t="s">
        <v>36</v>
      </c>
      <c r="R14" s="7" t="s">
        <v>36</v>
      </c>
      <c r="S14" s="7" t="s">
        <v>36</v>
      </c>
      <c r="T14" s="7">
        <v>1</v>
      </c>
      <c r="U14" s="7" t="s">
        <v>43</v>
      </c>
      <c r="V14" s="7" t="s">
        <v>35</v>
      </c>
      <c r="W14" s="7">
        <v>8</v>
      </c>
      <c r="X14" s="7" t="s">
        <v>33</v>
      </c>
      <c r="Y14" s="7" t="s">
        <v>51</v>
      </c>
      <c r="Z14" s="7" t="s">
        <v>60</v>
      </c>
      <c r="AA14" s="7" t="s">
        <v>33</v>
      </c>
    </row>
    <row r="15" spans="1:27" x14ac:dyDescent="0.25">
      <c r="A15" s="6">
        <v>8</v>
      </c>
      <c r="B15" s="7" t="s">
        <v>61</v>
      </c>
      <c r="C15" s="7">
        <v>1968</v>
      </c>
      <c r="D15" s="7">
        <f t="shared" si="0"/>
        <v>374.85</v>
      </c>
      <c r="E15" s="7">
        <v>374.85</v>
      </c>
      <c r="F15" s="7">
        <v>0</v>
      </c>
      <c r="G15" s="7">
        <v>262.39999999999998</v>
      </c>
      <c r="H15" s="7">
        <v>24.08</v>
      </c>
      <c r="I15" s="7">
        <v>372.8</v>
      </c>
      <c r="J15" s="7">
        <v>262.39999999999998</v>
      </c>
      <c r="K15" s="7" t="s">
        <v>39</v>
      </c>
      <c r="L15" s="7" t="s">
        <v>38</v>
      </c>
      <c r="M15" s="7" t="s">
        <v>37</v>
      </c>
      <c r="N15" s="7">
        <v>50</v>
      </c>
      <c r="O15" s="7">
        <v>2</v>
      </c>
      <c r="P15" s="7" t="s">
        <v>47</v>
      </c>
      <c r="Q15" s="7" t="s">
        <v>36</v>
      </c>
      <c r="R15" s="7" t="s">
        <v>36</v>
      </c>
      <c r="S15" s="7" t="s">
        <v>36</v>
      </c>
      <c r="T15" s="7">
        <v>1</v>
      </c>
      <c r="U15" s="7" t="s">
        <v>43</v>
      </c>
      <c r="V15" s="7" t="s">
        <v>35</v>
      </c>
      <c r="W15" s="7">
        <v>8</v>
      </c>
      <c r="X15" s="7" t="s">
        <v>62</v>
      </c>
      <c r="Y15" s="7" t="s">
        <v>63</v>
      </c>
      <c r="Z15" s="7" t="s">
        <v>64</v>
      </c>
      <c r="AA15" s="7" t="s">
        <v>33</v>
      </c>
    </row>
    <row r="16" spans="1:27" x14ac:dyDescent="0.25">
      <c r="A16" s="6">
        <v>9</v>
      </c>
      <c r="B16" s="7" t="s">
        <v>65</v>
      </c>
      <c r="C16" s="7">
        <v>1958</v>
      </c>
      <c r="D16" s="7">
        <f t="shared" si="0"/>
        <v>382.06</v>
      </c>
      <c r="E16" s="7">
        <v>382.06</v>
      </c>
      <c r="F16" s="7">
        <v>0</v>
      </c>
      <c r="G16" s="7">
        <v>289.52</v>
      </c>
      <c r="H16" s="7">
        <v>25</v>
      </c>
      <c r="I16" s="7">
        <v>339.4</v>
      </c>
      <c r="J16" s="7">
        <v>289.52</v>
      </c>
      <c r="K16" s="7" t="s">
        <v>39</v>
      </c>
      <c r="L16" s="7" t="s">
        <v>38</v>
      </c>
      <c r="M16" s="7" t="s">
        <v>37</v>
      </c>
      <c r="N16" s="7">
        <f>(2014-1958)*0.9</f>
        <v>50.4</v>
      </c>
      <c r="O16" s="7">
        <v>2</v>
      </c>
      <c r="P16" s="7" t="s">
        <v>47</v>
      </c>
      <c r="Q16" s="7" t="s">
        <v>36</v>
      </c>
      <c r="R16" s="7" t="s">
        <v>36</v>
      </c>
      <c r="S16" s="7" t="s">
        <v>36</v>
      </c>
      <c r="T16" s="7">
        <v>1</v>
      </c>
      <c r="U16" s="7" t="s">
        <v>43</v>
      </c>
      <c r="V16" s="7" t="s">
        <v>35</v>
      </c>
      <c r="W16" s="7">
        <v>8</v>
      </c>
      <c r="X16" s="7" t="s">
        <v>33</v>
      </c>
      <c r="Y16" s="7" t="s">
        <v>66</v>
      </c>
      <c r="Z16" s="7" t="s">
        <v>67</v>
      </c>
      <c r="AA16" s="7" t="s">
        <v>33</v>
      </c>
    </row>
    <row r="17" spans="1:27" s="1" customFormat="1" x14ac:dyDescent="0.25">
      <c r="A17" s="6">
        <v>10</v>
      </c>
      <c r="B17" s="9" t="s">
        <v>68</v>
      </c>
      <c r="C17" s="9">
        <v>1962</v>
      </c>
      <c r="D17" s="9">
        <f t="shared" si="0"/>
        <v>929.8</v>
      </c>
      <c r="E17" s="9">
        <v>929.8</v>
      </c>
      <c r="F17" s="9">
        <v>0</v>
      </c>
      <c r="G17" s="9">
        <v>448.92</v>
      </c>
      <c r="H17" s="9">
        <v>71.8</v>
      </c>
      <c r="I17" s="9">
        <v>583.6</v>
      </c>
      <c r="J17" s="9">
        <v>448.92</v>
      </c>
      <c r="K17" s="9" t="s">
        <v>39</v>
      </c>
      <c r="L17" s="9" t="s">
        <v>38</v>
      </c>
      <c r="M17" s="9" t="s">
        <v>48</v>
      </c>
      <c r="N17" s="9">
        <v>56</v>
      </c>
      <c r="O17" s="9">
        <v>3</v>
      </c>
      <c r="P17" s="9" t="s">
        <v>47</v>
      </c>
      <c r="Q17" s="9" t="s">
        <v>36</v>
      </c>
      <c r="R17" s="9" t="s">
        <v>36</v>
      </c>
      <c r="S17" s="9" t="s">
        <v>36</v>
      </c>
      <c r="T17" s="9">
        <v>2</v>
      </c>
      <c r="U17" s="7" t="s">
        <v>43</v>
      </c>
      <c r="V17" s="9" t="s">
        <v>35</v>
      </c>
      <c r="W17" s="9">
        <v>24</v>
      </c>
      <c r="X17" s="9" t="s">
        <v>69</v>
      </c>
      <c r="Y17" s="9" t="s">
        <v>70</v>
      </c>
      <c r="Z17" s="9" t="s">
        <v>33</v>
      </c>
      <c r="AA17" s="9" t="s">
        <v>33</v>
      </c>
    </row>
    <row r="18" spans="1:27" s="1" customFormat="1" x14ac:dyDescent="0.25">
      <c r="A18" s="6">
        <v>11</v>
      </c>
      <c r="B18" s="9" t="s">
        <v>71</v>
      </c>
      <c r="C18" s="9">
        <v>1962</v>
      </c>
      <c r="D18" s="9">
        <f t="shared" si="0"/>
        <v>939.65</v>
      </c>
      <c r="E18" s="9">
        <v>939.65</v>
      </c>
      <c r="F18" s="9">
        <v>0</v>
      </c>
      <c r="G18" s="9">
        <v>457.4</v>
      </c>
      <c r="H18" s="9">
        <v>74.42</v>
      </c>
      <c r="I18" s="9">
        <v>566</v>
      </c>
      <c r="J18" s="9">
        <v>457.4</v>
      </c>
      <c r="K18" s="9" t="s">
        <v>39</v>
      </c>
      <c r="L18" s="9" t="s">
        <v>38</v>
      </c>
      <c r="M18" s="9" t="s">
        <v>48</v>
      </c>
      <c r="N18" s="9">
        <v>56</v>
      </c>
      <c r="O18" s="9">
        <v>3</v>
      </c>
      <c r="P18" s="9" t="s">
        <v>47</v>
      </c>
      <c r="Q18" s="9" t="s">
        <v>36</v>
      </c>
      <c r="R18" s="9" t="s">
        <v>36</v>
      </c>
      <c r="S18" s="9" t="s">
        <v>36</v>
      </c>
      <c r="T18" s="9">
        <v>2</v>
      </c>
      <c r="U18" s="7" t="s">
        <v>43</v>
      </c>
      <c r="V18" s="9" t="s">
        <v>35</v>
      </c>
      <c r="W18" s="9">
        <v>24</v>
      </c>
      <c r="X18" s="9" t="s">
        <v>72</v>
      </c>
      <c r="Y18" s="9" t="s">
        <v>73</v>
      </c>
      <c r="Z18" s="9" t="s">
        <v>33</v>
      </c>
      <c r="AA18" s="9" t="s">
        <v>33</v>
      </c>
    </row>
    <row r="19" spans="1:27" s="1" customFormat="1" x14ac:dyDescent="0.25">
      <c r="A19" s="6">
        <v>12</v>
      </c>
      <c r="B19" s="9" t="s">
        <v>74</v>
      </c>
      <c r="C19" s="9">
        <v>1962</v>
      </c>
      <c r="D19" s="9">
        <f t="shared" si="0"/>
        <v>937.79</v>
      </c>
      <c r="E19" s="9">
        <v>937.79</v>
      </c>
      <c r="F19" s="9">
        <v>0</v>
      </c>
      <c r="G19" s="9">
        <v>445</v>
      </c>
      <c r="H19" s="9">
        <v>79.53</v>
      </c>
      <c r="I19" s="9">
        <v>584</v>
      </c>
      <c r="J19" s="9">
        <v>445</v>
      </c>
      <c r="K19" s="9" t="s">
        <v>39</v>
      </c>
      <c r="L19" s="9" t="s">
        <v>38</v>
      </c>
      <c r="M19" s="9" t="s">
        <v>48</v>
      </c>
      <c r="N19" s="9">
        <v>56</v>
      </c>
      <c r="O19" s="9">
        <v>3</v>
      </c>
      <c r="P19" s="9" t="s">
        <v>47</v>
      </c>
      <c r="Q19" s="9" t="s">
        <v>36</v>
      </c>
      <c r="R19" s="9" t="s">
        <v>36</v>
      </c>
      <c r="S19" s="9" t="s">
        <v>36</v>
      </c>
      <c r="T19" s="9">
        <v>2</v>
      </c>
      <c r="U19" s="7" t="s">
        <v>43</v>
      </c>
      <c r="V19" s="9" t="s">
        <v>35</v>
      </c>
      <c r="W19" s="9">
        <v>24</v>
      </c>
      <c r="X19" s="9" t="s">
        <v>75</v>
      </c>
      <c r="Y19" s="9" t="s">
        <v>76</v>
      </c>
      <c r="Z19" s="9" t="s">
        <v>33</v>
      </c>
      <c r="AA19" s="9" t="s">
        <v>33</v>
      </c>
    </row>
    <row r="20" spans="1:27" s="1" customFormat="1" x14ac:dyDescent="0.25">
      <c r="A20" s="6">
        <v>13</v>
      </c>
      <c r="B20" s="9" t="s">
        <v>77</v>
      </c>
      <c r="C20" s="9">
        <v>1963</v>
      </c>
      <c r="D20" s="9">
        <f t="shared" si="0"/>
        <v>939.25</v>
      </c>
      <c r="E20" s="9">
        <v>939.25</v>
      </c>
      <c r="F20" s="9">
        <v>0</v>
      </c>
      <c r="G20" s="9">
        <v>459.8</v>
      </c>
      <c r="H20" s="9">
        <v>72.86</v>
      </c>
      <c r="I20" s="9">
        <v>585.29999999999995</v>
      </c>
      <c r="J20" s="9">
        <v>459.8</v>
      </c>
      <c r="K20" s="9" t="s">
        <v>39</v>
      </c>
      <c r="L20" s="9" t="s">
        <v>38</v>
      </c>
      <c r="M20" s="9" t="s">
        <v>48</v>
      </c>
      <c r="N20" s="9">
        <v>52</v>
      </c>
      <c r="O20" s="9">
        <v>3</v>
      </c>
      <c r="P20" s="9" t="s">
        <v>47</v>
      </c>
      <c r="Q20" s="9" t="s">
        <v>36</v>
      </c>
      <c r="R20" s="9" t="s">
        <v>36</v>
      </c>
      <c r="S20" s="9" t="s">
        <v>36</v>
      </c>
      <c r="T20" s="9">
        <v>2</v>
      </c>
      <c r="U20" s="7" t="s">
        <v>43</v>
      </c>
      <c r="V20" s="9" t="s">
        <v>35</v>
      </c>
      <c r="W20" s="9">
        <v>24</v>
      </c>
      <c r="X20" s="9" t="s">
        <v>78</v>
      </c>
      <c r="Y20" s="9" t="s">
        <v>79</v>
      </c>
      <c r="Z20" s="9" t="s">
        <v>80</v>
      </c>
      <c r="AA20" s="9" t="s">
        <v>33</v>
      </c>
    </row>
    <row r="21" spans="1:27" x14ac:dyDescent="0.25">
      <c r="A21" s="6">
        <v>14</v>
      </c>
      <c r="B21" s="7" t="s">
        <v>81</v>
      </c>
      <c r="C21" s="7">
        <v>1966</v>
      </c>
      <c r="D21" s="7">
        <f t="shared" si="0"/>
        <v>366.22</v>
      </c>
      <c r="E21" s="7">
        <v>366.22</v>
      </c>
      <c r="F21" s="7">
        <v>0</v>
      </c>
      <c r="G21" s="7">
        <v>257.04000000000002</v>
      </c>
      <c r="H21" s="7">
        <v>24.08</v>
      </c>
      <c r="I21" s="7">
        <v>350.7</v>
      </c>
      <c r="J21" s="7">
        <v>257.04000000000002</v>
      </c>
      <c r="K21" s="7" t="s">
        <v>39</v>
      </c>
      <c r="L21" s="7" t="s">
        <v>38</v>
      </c>
      <c r="M21" s="7" t="s">
        <v>37</v>
      </c>
      <c r="N21" s="7">
        <v>52</v>
      </c>
      <c r="O21" s="7">
        <v>2</v>
      </c>
      <c r="P21" s="7" t="s">
        <v>47</v>
      </c>
      <c r="Q21" s="7" t="s">
        <v>36</v>
      </c>
      <c r="R21" s="7" t="s">
        <v>36</v>
      </c>
      <c r="S21" s="7" t="s">
        <v>36</v>
      </c>
      <c r="T21" s="7">
        <v>1</v>
      </c>
      <c r="U21" s="7" t="s">
        <v>43</v>
      </c>
      <c r="V21" s="7">
        <v>1</v>
      </c>
      <c r="W21" s="7">
        <v>8</v>
      </c>
      <c r="X21" s="7" t="s">
        <v>33</v>
      </c>
      <c r="Y21" s="7" t="s">
        <v>82</v>
      </c>
      <c r="Z21" s="7" t="s">
        <v>83</v>
      </c>
      <c r="AA21" s="7" t="s">
        <v>33</v>
      </c>
    </row>
    <row r="22" spans="1:27" x14ac:dyDescent="0.25">
      <c r="A22" s="6">
        <v>15</v>
      </c>
      <c r="B22" s="7" t="s">
        <v>91</v>
      </c>
      <c r="C22" s="7">
        <v>1959</v>
      </c>
      <c r="D22" s="7">
        <f t="shared" si="0"/>
        <v>382.53</v>
      </c>
      <c r="E22" s="7">
        <v>382.53</v>
      </c>
      <c r="F22" s="7">
        <v>0</v>
      </c>
      <c r="G22" s="7">
        <v>283.7</v>
      </c>
      <c r="H22" s="7">
        <v>9</v>
      </c>
      <c r="I22" s="7">
        <v>354.6</v>
      </c>
      <c r="J22" s="7">
        <v>283.7</v>
      </c>
      <c r="K22" s="7" t="s">
        <v>39</v>
      </c>
      <c r="L22" s="7" t="s">
        <v>38</v>
      </c>
      <c r="M22" s="7" t="s">
        <v>37</v>
      </c>
      <c r="N22" s="7">
        <v>59</v>
      </c>
      <c r="O22" s="7">
        <v>2</v>
      </c>
      <c r="P22" s="7" t="s">
        <v>47</v>
      </c>
      <c r="Q22" s="7" t="s">
        <v>36</v>
      </c>
      <c r="R22" s="7" t="s">
        <v>36</v>
      </c>
      <c r="S22" s="7" t="s">
        <v>36</v>
      </c>
      <c r="T22" s="7">
        <v>1</v>
      </c>
      <c r="U22" s="7" t="s">
        <v>43</v>
      </c>
      <c r="V22" s="7" t="s">
        <v>35</v>
      </c>
      <c r="W22" s="7">
        <v>8</v>
      </c>
      <c r="X22" s="7" t="s">
        <v>33</v>
      </c>
      <c r="Y22" s="7" t="s">
        <v>90</v>
      </c>
      <c r="Z22" s="7" t="s">
        <v>60</v>
      </c>
      <c r="AA22" s="7" t="s">
        <v>33</v>
      </c>
    </row>
    <row r="23" spans="1:27" x14ac:dyDescent="0.25">
      <c r="A23" s="6">
        <v>16</v>
      </c>
      <c r="B23" s="7" t="s">
        <v>89</v>
      </c>
      <c r="C23" s="7">
        <v>1959</v>
      </c>
      <c r="D23" s="7">
        <f t="shared" si="0"/>
        <v>380.9</v>
      </c>
      <c r="E23" s="7">
        <v>380.9</v>
      </c>
      <c r="F23" s="7">
        <v>0</v>
      </c>
      <c r="G23" s="7">
        <v>288</v>
      </c>
      <c r="H23" s="7">
        <v>9.1</v>
      </c>
      <c r="I23" s="7">
        <v>375</v>
      </c>
      <c r="J23" s="7">
        <v>288</v>
      </c>
      <c r="K23" s="7" t="s">
        <v>39</v>
      </c>
      <c r="L23" s="7" t="s">
        <v>38</v>
      </c>
      <c r="M23" s="7" t="s">
        <v>37</v>
      </c>
      <c r="N23" s="7">
        <v>59</v>
      </c>
      <c r="O23" s="7">
        <v>2</v>
      </c>
      <c r="P23" s="7" t="s">
        <v>47</v>
      </c>
      <c r="Q23" s="7" t="s">
        <v>36</v>
      </c>
      <c r="R23" s="7" t="s">
        <v>36</v>
      </c>
      <c r="S23" s="7" t="s">
        <v>36</v>
      </c>
      <c r="T23" s="7">
        <v>1</v>
      </c>
      <c r="U23" s="7" t="s">
        <v>43</v>
      </c>
      <c r="V23" s="7" t="s">
        <v>35</v>
      </c>
      <c r="W23" s="7">
        <v>8</v>
      </c>
      <c r="X23" s="7" t="s">
        <v>33</v>
      </c>
      <c r="Y23" s="7" t="s">
        <v>88</v>
      </c>
      <c r="Z23" s="7" t="s">
        <v>87</v>
      </c>
      <c r="AA23" s="7" t="s">
        <v>33</v>
      </c>
    </row>
    <row r="24" spans="1:27" s="1" customFormat="1" x14ac:dyDescent="0.25">
      <c r="A24" s="6">
        <v>17</v>
      </c>
      <c r="B24" s="9" t="s">
        <v>86</v>
      </c>
      <c r="C24" s="9">
        <v>1960</v>
      </c>
      <c r="D24" s="9">
        <f t="shared" si="0"/>
        <v>1342.18</v>
      </c>
      <c r="E24" s="9">
        <v>1342.18</v>
      </c>
      <c r="F24" s="9">
        <v>0</v>
      </c>
      <c r="G24" s="9">
        <v>670</v>
      </c>
      <c r="H24" s="9">
        <v>266.5</v>
      </c>
      <c r="I24" s="9">
        <v>823</v>
      </c>
      <c r="J24" s="9">
        <v>670</v>
      </c>
      <c r="K24" s="9" t="s">
        <v>39</v>
      </c>
      <c r="L24" s="9" t="s">
        <v>38</v>
      </c>
      <c r="M24" s="9" t="s">
        <v>37</v>
      </c>
      <c r="N24" s="9">
        <v>58</v>
      </c>
      <c r="O24" s="9">
        <v>3</v>
      </c>
      <c r="P24" s="9" t="s">
        <v>47</v>
      </c>
      <c r="Q24" s="9" t="s">
        <v>36</v>
      </c>
      <c r="R24" s="9" t="s">
        <v>36</v>
      </c>
      <c r="S24" s="9" t="s">
        <v>36</v>
      </c>
      <c r="T24" s="9">
        <v>3</v>
      </c>
      <c r="U24" s="7" t="s">
        <v>43</v>
      </c>
      <c r="V24" s="9" t="s">
        <v>35</v>
      </c>
      <c r="W24" s="9">
        <v>21</v>
      </c>
      <c r="X24" s="9" t="s">
        <v>33</v>
      </c>
      <c r="Y24" s="9" t="s">
        <v>85</v>
      </c>
      <c r="Z24" s="9" t="s">
        <v>84</v>
      </c>
      <c r="AA24" s="9" t="s">
        <v>33</v>
      </c>
    </row>
    <row r="25" spans="1:27" s="1" customFormat="1" x14ac:dyDescent="0.25">
      <c r="A25" s="6">
        <v>18</v>
      </c>
      <c r="B25" s="9" t="s">
        <v>92</v>
      </c>
      <c r="C25" s="9">
        <v>1984</v>
      </c>
      <c r="D25" s="9">
        <f t="shared" si="0"/>
        <v>1112.4100000000001</v>
      </c>
      <c r="E25" s="9">
        <v>1112.4100000000001</v>
      </c>
      <c r="F25" s="9">
        <v>0</v>
      </c>
      <c r="G25" s="9">
        <v>337.67</v>
      </c>
      <c r="H25" s="9">
        <v>145</v>
      </c>
      <c r="I25" s="9">
        <v>422</v>
      </c>
      <c r="J25" s="9">
        <v>337.67</v>
      </c>
      <c r="K25" s="9" t="s">
        <v>39</v>
      </c>
      <c r="L25" s="9" t="s">
        <v>38</v>
      </c>
      <c r="M25" s="9" t="s">
        <v>48</v>
      </c>
      <c r="N25" s="9">
        <v>34</v>
      </c>
      <c r="O25" s="9">
        <v>5</v>
      </c>
      <c r="P25" s="9" t="s">
        <v>47</v>
      </c>
      <c r="Q25" s="9" t="s">
        <v>36</v>
      </c>
      <c r="R25" s="9" t="s">
        <v>36</v>
      </c>
      <c r="S25" s="9" t="s">
        <v>36</v>
      </c>
      <c r="T25" s="9">
        <v>2</v>
      </c>
      <c r="U25" s="7" t="s">
        <v>43</v>
      </c>
      <c r="V25" s="9">
        <v>1</v>
      </c>
      <c r="W25" s="9">
        <v>20</v>
      </c>
      <c r="X25" s="9" t="s">
        <v>33</v>
      </c>
      <c r="Y25" s="9" t="s">
        <v>93</v>
      </c>
      <c r="Z25" s="9" t="s">
        <v>94</v>
      </c>
      <c r="AA25" s="9" t="s">
        <v>33</v>
      </c>
    </row>
    <row r="26" spans="1:27" x14ac:dyDescent="0.25">
      <c r="A26" s="6">
        <v>19</v>
      </c>
      <c r="B26" s="7" t="s">
        <v>95</v>
      </c>
      <c r="C26" s="7">
        <v>1960</v>
      </c>
      <c r="D26" s="7">
        <f t="shared" si="0"/>
        <v>505.90000000000003</v>
      </c>
      <c r="E26" s="8">
        <v>448.1</v>
      </c>
      <c r="F26" s="10">
        <v>57.8</v>
      </c>
      <c r="G26" s="7">
        <v>382.3</v>
      </c>
      <c r="H26" s="7">
        <v>74.099999999999994</v>
      </c>
      <c r="I26" s="7">
        <v>480</v>
      </c>
      <c r="J26" s="7">
        <v>382.3</v>
      </c>
      <c r="K26" s="7" t="s">
        <v>39</v>
      </c>
      <c r="L26" s="7" t="s">
        <v>38</v>
      </c>
      <c r="M26" s="7" t="s">
        <v>48</v>
      </c>
      <c r="N26" s="7">
        <v>56</v>
      </c>
      <c r="O26" s="7">
        <v>2</v>
      </c>
      <c r="P26" s="7" t="s">
        <v>47</v>
      </c>
      <c r="Q26" s="7" t="s">
        <v>36</v>
      </c>
      <c r="R26" s="7" t="s">
        <v>36</v>
      </c>
      <c r="S26" s="7" t="s">
        <v>36</v>
      </c>
      <c r="T26" s="7">
        <v>1</v>
      </c>
      <c r="U26" s="7" t="s">
        <v>43</v>
      </c>
      <c r="V26" s="7" t="s">
        <v>35</v>
      </c>
      <c r="W26" s="7">
        <v>6</v>
      </c>
      <c r="X26" s="7" t="s">
        <v>33</v>
      </c>
      <c r="Y26" s="7" t="s">
        <v>96</v>
      </c>
      <c r="Z26" s="7" t="s">
        <v>97</v>
      </c>
      <c r="AA26" s="7" t="s">
        <v>33</v>
      </c>
    </row>
    <row r="27" spans="1:27" s="1" customFormat="1" x14ac:dyDescent="0.25">
      <c r="A27" s="6">
        <v>20</v>
      </c>
      <c r="B27" s="9" t="s">
        <v>98</v>
      </c>
      <c r="C27" s="9">
        <v>1960</v>
      </c>
      <c r="D27" s="9">
        <f t="shared" si="0"/>
        <v>1208.95</v>
      </c>
      <c r="E27" s="9">
        <v>1208.95</v>
      </c>
      <c r="F27" s="9">
        <v>0</v>
      </c>
      <c r="G27" s="9">
        <v>981.7</v>
      </c>
      <c r="H27" s="9">
        <v>111</v>
      </c>
      <c r="I27" s="9">
        <v>1920</v>
      </c>
      <c r="J27" s="9">
        <v>981.7</v>
      </c>
      <c r="K27" s="9" t="s">
        <v>39</v>
      </c>
      <c r="L27" s="9" t="s">
        <v>38</v>
      </c>
      <c r="M27" s="9" t="s">
        <v>48</v>
      </c>
      <c r="N27" s="9">
        <v>38</v>
      </c>
      <c r="O27" s="9">
        <v>2</v>
      </c>
      <c r="P27" s="9" t="s">
        <v>47</v>
      </c>
      <c r="Q27" s="9" t="s">
        <v>36</v>
      </c>
      <c r="R27" s="9" t="s">
        <v>36</v>
      </c>
      <c r="S27" s="9" t="s">
        <v>36</v>
      </c>
      <c r="T27" s="9">
        <v>4</v>
      </c>
      <c r="U27" s="7" t="s">
        <v>43</v>
      </c>
      <c r="V27" s="11" t="s">
        <v>35</v>
      </c>
      <c r="W27" s="9">
        <v>26</v>
      </c>
      <c r="X27" s="9" t="s">
        <v>99</v>
      </c>
      <c r="Y27" s="9" t="s">
        <v>100</v>
      </c>
      <c r="Z27" s="9" t="s">
        <v>101</v>
      </c>
      <c r="AA27" s="11" t="s">
        <v>33</v>
      </c>
    </row>
    <row r="28" spans="1:27" x14ac:dyDescent="0.25">
      <c r="A28" s="6">
        <v>21</v>
      </c>
      <c r="B28" s="7" t="s">
        <v>117</v>
      </c>
      <c r="C28" s="7">
        <v>1959</v>
      </c>
      <c r="D28" s="7">
        <f t="shared" si="0"/>
        <v>1095.49</v>
      </c>
      <c r="E28" s="7">
        <v>686.21</v>
      </c>
      <c r="F28" s="7">
        <v>409.28</v>
      </c>
      <c r="G28" s="7">
        <v>561.02</v>
      </c>
      <c r="H28" s="7">
        <v>140</v>
      </c>
      <c r="I28" s="7">
        <v>1125</v>
      </c>
      <c r="J28" s="7">
        <v>561.02</v>
      </c>
      <c r="K28" s="7" t="s">
        <v>39</v>
      </c>
      <c r="L28" s="7" t="s">
        <v>38</v>
      </c>
      <c r="M28" s="7" t="s">
        <v>37</v>
      </c>
      <c r="N28" s="7">
        <v>59</v>
      </c>
      <c r="O28" s="7">
        <v>3</v>
      </c>
      <c r="P28" s="7" t="s">
        <v>47</v>
      </c>
      <c r="Q28" s="7" t="s">
        <v>36</v>
      </c>
      <c r="R28" s="7" t="s">
        <v>36</v>
      </c>
      <c r="S28" s="7" t="s">
        <v>36</v>
      </c>
      <c r="T28" s="7">
        <v>2</v>
      </c>
      <c r="U28" s="7" t="s">
        <v>43</v>
      </c>
      <c r="V28" s="7" t="s">
        <v>35</v>
      </c>
      <c r="W28" s="7">
        <v>12</v>
      </c>
      <c r="X28" s="7" t="s">
        <v>33</v>
      </c>
      <c r="Y28" s="7" t="s">
        <v>116</v>
      </c>
      <c r="Z28" s="7" t="s">
        <v>115</v>
      </c>
      <c r="AA28" s="7" t="s">
        <v>114</v>
      </c>
    </row>
    <row r="29" spans="1:27" x14ac:dyDescent="0.25">
      <c r="A29" s="6">
        <v>22</v>
      </c>
      <c r="B29" s="7" t="s">
        <v>113</v>
      </c>
      <c r="C29" s="7">
        <v>1961</v>
      </c>
      <c r="D29" s="7">
        <f t="shared" si="0"/>
        <v>557.79999999999995</v>
      </c>
      <c r="E29" s="7">
        <v>557.79999999999995</v>
      </c>
      <c r="F29" s="7">
        <v>0</v>
      </c>
      <c r="G29" s="7">
        <v>0</v>
      </c>
      <c r="H29" s="7">
        <v>72</v>
      </c>
      <c r="I29" s="7">
        <v>0</v>
      </c>
      <c r="J29" s="7">
        <v>199</v>
      </c>
      <c r="K29" s="7" t="s">
        <v>112</v>
      </c>
      <c r="L29" s="7" t="s">
        <v>38</v>
      </c>
      <c r="M29" s="7" t="s">
        <v>37</v>
      </c>
      <c r="N29" s="7">
        <v>57</v>
      </c>
      <c r="O29" s="7">
        <v>2</v>
      </c>
      <c r="P29" s="7" t="s">
        <v>47</v>
      </c>
      <c r="Q29" s="7" t="s">
        <v>111</v>
      </c>
      <c r="R29" s="7" t="s">
        <v>36</v>
      </c>
      <c r="S29" s="7" t="s">
        <v>36</v>
      </c>
      <c r="T29" s="7">
        <v>2</v>
      </c>
      <c r="U29" s="7" t="s">
        <v>43</v>
      </c>
      <c r="V29" s="7" t="s">
        <v>35</v>
      </c>
      <c r="W29" s="7">
        <v>16</v>
      </c>
      <c r="X29" s="7" t="s">
        <v>110</v>
      </c>
      <c r="Y29" s="7" t="s">
        <v>109</v>
      </c>
      <c r="Z29" s="7" t="s">
        <v>33</v>
      </c>
      <c r="AA29" s="7" t="s">
        <v>33</v>
      </c>
    </row>
    <row r="30" spans="1:27" x14ac:dyDescent="0.25">
      <c r="A30" s="6">
        <v>23</v>
      </c>
      <c r="B30" s="7" t="s">
        <v>108</v>
      </c>
      <c r="C30" s="7">
        <v>1961</v>
      </c>
      <c r="D30" s="7">
        <f t="shared" si="0"/>
        <v>540.30999999999995</v>
      </c>
      <c r="E30" s="7">
        <v>540.30999999999995</v>
      </c>
      <c r="F30" s="7">
        <v>0</v>
      </c>
      <c r="G30" s="7">
        <v>196</v>
      </c>
      <c r="H30" s="7">
        <v>42.2</v>
      </c>
      <c r="I30" s="7">
        <v>471</v>
      </c>
      <c r="J30" s="7">
        <v>196</v>
      </c>
      <c r="K30" s="7" t="s">
        <v>39</v>
      </c>
      <c r="L30" s="7" t="s">
        <v>38</v>
      </c>
      <c r="M30" s="7" t="s">
        <v>37</v>
      </c>
      <c r="N30" s="7">
        <v>50</v>
      </c>
      <c r="O30" s="7">
        <v>2</v>
      </c>
      <c r="P30" s="7" t="s">
        <v>47</v>
      </c>
      <c r="Q30" s="7" t="s">
        <v>36</v>
      </c>
      <c r="R30" s="7" t="s">
        <v>36</v>
      </c>
      <c r="S30" s="7" t="s">
        <v>36</v>
      </c>
      <c r="T30" s="7">
        <v>2</v>
      </c>
      <c r="U30" s="7" t="s">
        <v>43</v>
      </c>
      <c r="V30" s="7" t="s">
        <v>35</v>
      </c>
      <c r="W30" s="7">
        <v>16</v>
      </c>
      <c r="X30" s="7" t="s">
        <v>103</v>
      </c>
      <c r="Y30" s="7" t="s">
        <v>102</v>
      </c>
      <c r="Z30" s="7" t="s">
        <v>33</v>
      </c>
      <c r="AA30" s="7" t="s">
        <v>33</v>
      </c>
    </row>
    <row r="31" spans="1:27" x14ac:dyDescent="0.25">
      <c r="A31" s="6">
        <v>24</v>
      </c>
      <c r="B31" s="7" t="s">
        <v>107</v>
      </c>
      <c r="C31" s="7">
        <v>1961</v>
      </c>
      <c r="D31" s="7">
        <f t="shared" si="0"/>
        <v>557.9</v>
      </c>
      <c r="E31" s="7">
        <v>557.9</v>
      </c>
      <c r="F31" s="7">
        <v>0</v>
      </c>
      <c r="G31" s="7">
        <v>198</v>
      </c>
      <c r="H31" s="7">
        <v>42.2</v>
      </c>
      <c r="I31" s="7">
        <v>475</v>
      </c>
      <c r="J31" s="7">
        <v>198</v>
      </c>
      <c r="K31" s="7" t="s">
        <v>39</v>
      </c>
      <c r="L31" s="7" t="s">
        <v>38</v>
      </c>
      <c r="M31" s="7" t="s">
        <v>37</v>
      </c>
      <c r="N31" s="7">
        <v>57</v>
      </c>
      <c r="O31" s="7">
        <v>2</v>
      </c>
      <c r="P31" s="7" t="s">
        <v>47</v>
      </c>
      <c r="Q31" s="7" t="s">
        <v>36</v>
      </c>
      <c r="R31" s="7" t="s">
        <v>36</v>
      </c>
      <c r="S31" s="7" t="s">
        <v>36</v>
      </c>
      <c r="T31" s="7">
        <v>2</v>
      </c>
      <c r="U31" s="7" t="s">
        <v>43</v>
      </c>
      <c r="V31" s="7" t="s">
        <v>35</v>
      </c>
      <c r="W31" s="7">
        <v>16</v>
      </c>
      <c r="X31" s="7" t="s">
        <v>106</v>
      </c>
      <c r="Y31" s="7" t="s">
        <v>105</v>
      </c>
      <c r="Z31" s="7" t="s">
        <v>33</v>
      </c>
      <c r="AA31" s="7" t="s">
        <v>33</v>
      </c>
    </row>
    <row r="32" spans="1:27" x14ac:dyDescent="0.25">
      <c r="A32" s="6">
        <v>25</v>
      </c>
      <c r="B32" s="7" t="s">
        <v>104</v>
      </c>
      <c r="C32" s="7">
        <v>1961</v>
      </c>
      <c r="D32" s="7">
        <f t="shared" si="0"/>
        <v>543.29999999999995</v>
      </c>
      <c r="E32" s="7">
        <v>543.29999999999995</v>
      </c>
      <c r="F32" s="7">
        <v>0</v>
      </c>
      <c r="G32" s="7">
        <v>195</v>
      </c>
      <c r="H32" s="7">
        <v>41.28</v>
      </c>
      <c r="I32" s="7">
        <v>469</v>
      </c>
      <c r="J32" s="7">
        <v>195</v>
      </c>
      <c r="K32" s="7" t="s">
        <v>39</v>
      </c>
      <c r="L32" s="7" t="s">
        <v>38</v>
      </c>
      <c r="M32" s="7" t="s">
        <v>37</v>
      </c>
      <c r="N32" s="7">
        <v>57</v>
      </c>
      <c r="O32" s="7">
        <v>2</v>
      </c>
      <c r="P32" s="7" t="s">
        <v>47</v>
      </c>
      <c r="Q32" s="7" t="s">
        <v>36</v>
      </c>
      <c r="R32" s="7" t="s">
        <v>36</v>
      </c>
      <c r="S32" s="7" t="s">
        <v>36</v>
      </c>
      <c r="T32" s="7">
        <v>2</v>
      </c>
      <c r="U32" s="7" t="s">
        <v>43</v>
      </c>
      <c r="V32" s="7" t="s">
        <v>35</v>
      </c>
      <c r="W32" s="7">
        <v>16</v>
      </c>
      <c r="X32" s="7" t="s">
        <v>103</v>
      </c>
      <c r="Y32" s="7" t="s">
        <v>102</v>
      </c>
      <c r="Z32" s="7" t="s">
        <v>33</v>
      </c>
      <c r="AA32" s="7" t="s">
        <v>33</v>
      </c>
    </row>
    <row r="33" spans="1:27" x14ac:dyDescent="0.25">
      <c r="A33" s="6">
        <v>26</v>
      </c>
      <c r="B33" s="7" t="s">
        <v>118</v>
      </c>
      <c r="C33" s="7">
        <v>1957</v>
      </c>
      <c r="D33" s="7">
        <f t="shared" si="0"/>
        <v>522.4</v>
      </c>
      <c r="E33" s="7">
        <v>522.4</v>
      </c>
      <c r="F33" s="7">
        <v>0</v>
      </c>
      <c r="G33" s="7">
        <v>0</v>
      </c>
      <c r="H33" s="7">
        <v>0</v>
      </c>
      <c r="I33" s="7">
        <v>0</v>
      </c>
      <c r="J33" s="7">
        <v>422</v>
      </c>
      <c r="K33" s="7" t="s">
        <v>37</v>
      </c>
      <c r="L33" s="7" t="s">
        <v>38</v>
      </c>
      <c r="M33" s="7" t="s">
        <v>37</v>
      </c>
      <c r="N33" s="7">
        <v>71</v>
      </c>
      <c r="O33" s="7">
        <v>2</v>
      </c>
      <c r="P33" s="7" t="s">
        <v>119</v>
      </c>
      <c r="Q33" s="7" t="s">
        <v>111</v>
      </c>
      <c r="R33" s="7" t="s">
        <v>36</v>
      </c>
      <c r="S33" s="7" t="s">
        <v>36</v>
      </c>
      <c r="T33" s="7">
        <v>1</v>
      </c>
      <c r="U33" s="7" t="s">
        <v>43</v>
      </c>
      <c r="V33" s="7" t="s">
        <v>35</v>
      </c>
      <c r="W33" s="7">
        <v>8</v>
      </c>
      <c r="X33" s="7" t="s">
        <v>33</v>
      </c>
      <c r="Y33" s="7" t="s">
        <v>120</v>
      </c>
      <c r="Z33" s="7" t="s">
        <v>121</v>
      </c>
      <c r="AA33" s="7" t="s">
        <v>33</v>
      </c>
    </row>
    <row r="34" spans="1:27" x14ac:dyDescent="0.25">
      <c r="A34" s="6">
        <v>27</v>
      </c>
      <c r="B34" s="7" t="s">
        <v>124</v>
      </c>
      <c r="C34" s="7">
        <v>1960</v>
      </c>
      <c r="D34" s="7">
        <f t="shared" si="0"/>
        <v>612.36</v>
      </c>
      <c r="E34" s="7">
        <v>612.36</v>
      </c>
      <c r="F34" s="7">
        <v>0</v>
      </c>
      <c r="G34" s="7">
        <v>436.2</v>
      </c>
      <c r="H34" s="7">
        <v>56</v>
      </c>
      <c r="I34" s="7">
        <v>963</v>
      </c>
      <c r="J34" s="7">
        <v>436.2</v>
      </c>
      <c r="K34" s="7" t="s">
        <v>39</v>
      </c>
      <c r="L34" s="7" t="s">
        <v>38</v>
      </c>
      <c r="M34" s="7" t="s">
        <v>48</v>
      </c>
      <c r="N34" s="7">
        <v>37</v>
      </c>
      <c r="O34" s="7">
        <v>2</v>
      </c>
      <c r="P34" s="7" t="s">
        <v>47</v>
      </c>
      <c r="Q34" s="7" t="s">
        <v>36</v>
      </c>
      <c r="R34" s="7" t="s">
        <v>36</v>
      </c>
      <c r="S34" s="7" t="s">
        <v>36</v>
      </c>
      <c r="T34" s="7">
        <v>2</v>
      </c>
      <c r="U34" s="7" t="s">
        <v>43</v>
      </c>
      <c r="V34" s="7" t="s">
        <v>35</v>
      </c>
      <c r="W34" s="7">
        <v>16</v>
      </c>
      <c r="X34" s="7" t="s">
        <v>123</v>
      </c>
      <c r="Y34" s="7" t="s">
        <v>122</v>
      </c>
      <c r="Z34" s="7" t="s">
        <v>33</v>
      </c>
      <c r="AA34" s="7" t="s">
        <v>33</v>
      </c>
    </row>
    <row r="35" spans="1:27" x14ac:dyDescent="0.25">
      <c r="A35" s="6">
        <v>28</v>
      </c>
      <c r="B35" s="7" t="s">
        <v>125</v>
      </c>
      <c r="C35" s="7">
        <v>1950</v>
      </c>
      <c r="D35" s="7">
        <f t="shared" si="0"/>
        <v>539.4</v>
      </c>
      <c r="E35" s="7">
        <v>539.4</v>
      </c>
      <c r="F35" s="7">
        <v>0</v>
      </c>
      <c r="G35" s="7">
        <v>0</v>
      </c>
      <c r="H35" s="7">
        <v>29.9</v>
      </c>
      <c r="I35" s="7">
        <v>0</v>
      </c>
      <c r="J35" s="7">
        <v>475</v>
      </c>
      <c r="K35" s="7" t="s">
        <v>37</v>
      </c>
      <c r="L35" s="7" t="s">
        <v>38</v>
      </c>
      <c r="M35" s="7" t="s">
        <v>37</v>
      </c>
      <c r="N35" s="7">
        <v>60</v>
      </c>
      <c r="O35" s="7">
        <v>2</v>
      </c>
      <c r="P35" s="7" t="s">
        <v>47</v>
      </c>
      <c r="Q35" s="7" t="s">
        <v>36</v>
      </c>
      <c r="R35" s="7" t="s">
        <v>36</v>
      </c>
      <c r="S35" s="7" t="s">
        <v>36</v>
      </c>
      <c r="T35" s="7">
        <v>1</v>
      </c>
      <c r="U35" s="7" t="s">
        <v>43</v>
      </c>
      <c r="V35" s="7" t="s">
        <v>35</v>
      </c>
      <c r="W35" s="7">
        <v>8</v>
      </c>
      <c r="X35" s="7" t="s">
        <v>33</v>
      </c>
      <c r="Y35" s="7" t="s">
        <v>126</v>
      </c>
      <c r="Z35" s="7" t="s">
        <v>127</v>
      </c>
      <c r="AA35" s="7" t="s">
        <v>33</v>
      </c>
    </row>
    <row r="36" spans="1:27" x14ac:dyDescent="0.25">
      <c r="A36" s="6">
        <v>29</v>
      </c>
      <c r="B36" s="7" t="s">
        <v>148</v>
      </c>
      <c r="C36" s="7">
        <v>1954</v>
      </c>
      <c r="D36" s="7">
        <f t="shared" si="0"/>
        <v>371.72</v>
      </c>
      <c r="E36" s="7">
        <v>371.72</v>
      </c>
      <c r="F36" s="7">
        <v>0</v>
      </c>
      <c r="G36" s="7">
        <v>0</v>
      </c>
      <c r="H36" s="7">
        <v>44.18</v>
      </c>
      <c r="I36" s="7">
        <v>0</v>
      </c>
      <c r="J36" s="7">
        <v>261</v>
      </c>
      <c r="K36" s="7" t="s">
        <v>39</v>
      </c>
      <c r="L36" s="7" t="s">
        <v>38</v>
      </c>
      <c r="M36" s="7" t="s">
        <v>37</v>
      </c>
      <c r="N36" s="7">
        <v>64</v>
      </c>
      <c r="O36" s="7">
        <v>2</v>
      </c>
      <c r="P36" s="7" t="s">
        <v>47</v>
      </c>
      <c r="Q36" s="7" t="s">
        <v>36</v>
      </c>
      <c r="R36" s="7" t="s">
        <v>36</v>
      </c>
      <c r="S36" s="7" t="s">
        <v>36</v>
      </c>
      <c r="T36" s="7">
        <v>2</v>
      </c>
      <c r="U36" s="7" t="s">
        <v>43</v>
      </c>
      <c r="V36" s="7" t="s">
        <v>35</v>
      </c>
      <c r="W36" s="7">
        <v>8</v>
      </c>
      <c r="X36" s="7" t="s">
        <v>33</v>
      </c>
      <c r="Y36" s="7" t="s">
        <v>147</v>
      </c>
      <c r="Z36" s="7" t="s">
        <v>146</v>
      </c>
      <c r="AA36" s="7" t="s">
        <v>33</v>
      </c>
    </row>
    <row r="37" spans="1:27" x14ac:dyDescent="0.25">
      <c r="A37" s="6">
        <v>30</v>
      </c>
      <c r="B37" s="7" t="s">
        <v>145</v>
      </c>
      <c r="C37" s="7">
        <v>1959</v>
      </c>
      <c r="D37" s="7">
        <f t="shared" si="0"/>
        <v>373</v>
      </c>
      <c r="E37" s="7">
        <v>373</v>
      </c>
      <c r="F37" s="7">
        <v>0</v>
      </c>
      <c r="G37" s="7">
        <v>0</v>
      </c>
      <c r="H37" s="7">
        <v>44.18</v>
      </c>
      <c r="I37" s="7">
        <v>0</v>
      </c>
      <c r="J37" s="7">
        <v>273</v>
      </c>
      <c r="K37" s="7" t="s">
        <v>39</v>
      </c>
      <c r="L37" s="7" t="s">
        <v>38</v>
      </c>
      <c r="M37" s="7" t="s">
        <v>37</v>
      </c>
      <c r="N37" s="7">
        <v>60</v>
      </c>
      <c r="O37" s="7">
        <v>2</v>
      </c>
      <c r="P37" s="7" t="s">
        <v>47</v>
      </c>
      <c r="Q37" s="7" t="s">
        <v>36</v>
      </c>
      <c r="R37" s="7" t="s">
        <v>36</v>
      </c>
      <c r="S37" s="7" t="s">
        <v>36</v>
      </c>
      <c r="T37" s="7">
        <v>2</v>
      </c>
      <c r="U37" s="7" t="s">
        <v>43</v>
      </c>
      <c r="V37" s="7" t="s">
        <v>35</v>
      </c>
      <c r="W37" s="7">
        <v>8</v>
      </c>
      <c r="X37" s="7" t="s">
        <v>33</v>
      </c>
      <c r="Y37" s="7" t="s">
        <v>144</v>
      </c>
      <c r="Z37" s="7" t="s">
        <v>143</v>
      </c>
      <c r="AA37" s="7" t="s">
        <v>33</v>
      </c>
    </row>
    <row r="38" spans="1:27" x14ac:dyDescent="0.25">
      <c r="A38" s="6">
        <v>31</v>
      </c>
      <c r="B38" s="7" t="s">
        <v>142</v>
      </c>
      <c r="C38" s="7">
        <v>1954</v>
      </c>
      <c r="D38" s="7">
        <f t="shared" si="0"/>
        <v>428.63</v>
      </c>
      <c r="E38" s="7">
        <v>428.63</v>
      </c>
      <c r="F38" s="7">
        <v>0</v>
      </c>
      <c r="G38" s="7">
        <v>0</v>
      </c>
      <c r="H38" s="7">
        <v>20</v>
      </c>
      <c r="I38" s="7">
        <v>0</v>
      </c>
      <c r="J38" s="7">
        <v>328</v>
      </c>
      <c r="K38" s="7" t="s">
        <v>37</v>
      </c>
      <c r="L38" s="7" t="s">
        <v>38</v>
      </c>
      <c r="M38" s="7" t="s">
        <v>37</v>
      </c>
      <c r="N38" s="7">
        <v>64</v>
      </c>
      <c r="O38" s="7">
        <v>2</v>
      </c>
      <c r="P38" s="7" t="s">
        <v>47</v>
      </c>
      <c r="Q38" s="7" t="s">
        <v>36</v>
      </c>
      <c r="R38" s="7" t="s">
        <v>36</v>
      </c>
      <c r="S38" s="7" t="s">
        <v>36</v>
      </c>
      <c r="T38" s="7">
        <v>2</v>
      </c>
      <c r="U38" s="7" t="s">
        <v>43</v>
      </c>
      <c r="V38" s="7" t="s">
        <v>35</v>
      </c>
      <c r="W38" s="7">
        <v>8</v>
      </c>
      <c r="X38" s="7" t="s">
        <v>33</v>
      </c>
      <c r="Y38" s="7" t="s">
        <v>141</v>
      </c>
      <c r="Z38" s="7" t="s">
        <v>140</v>
      </c>
      <c r="AA38" s="7" t="s">
        <v>33</v>
      </c>
    </row>
    <row r="39" spans="1:27" x14ac:dyDescent="0.25">
      <c r="A39" s="6">
        <v>32</v>
      </c>
      <c r="B39" s="7" t="s">
        <v>139</v>
      </c>
      <c r="C39" s="7">
        <v>1954</v>
      </c>
      <c r="D39" s="7">
        <f t="shared" si="0"/>
        <v>381.4</v>
      </c>
      <c r="E39" s="7">
        <v>381.4</v>
      </c>
      <c r="F39" s="7">
        <v>0</v>
      </c>
      <c r="G39" s="7">
        <v>0</v>
      </c>
      <c r="H39" s="7">
        <v>19.829999999999998</v>
      </c>
      <c r="I39" s="7">
        <v>0</v>
      </c>
      <c r="J39" s="7">
        <v>281</v>
      </c>
      <c r="K39" s="7" t="s">
        <v>39</v>
      </c>
      <c r="L39" s="7" t="s">
        <v>38</v>
      </c>
      <c r="M39" s="7" t="s">
        <v>37</v>
      </c>
      <c r="N39" s="7">
        <v>64</v>
      </c>
      <c r="O39" s="7">
        <v>2</v>
      </c>
      <c r="P39" s="7" t="s">
        <v>47</v>
      </c>
      <c r="Q39" s="7" t="s">
        <v>36</v>
      </c>
      <c r="R39" s="7" t="s">
        <v>36</v>
      </c>
      <c r="S39" s="7" t="s">
        <v>36</v>
      </c>
      <c r="T39" s="7">
        <v>2</v>
      </c>
      <c r="U39" s="7" t="s">
        <v>43</v>
      </c>
      <c r="V39" s="7" t="s">
        <v>35</v>
      </c>
      <c r="W39" s="7">
        <v>8</v>
      </c>
      <c r="X39" s="7" t="s">
        <v>33</v>
      </c>
      <c r="Y39" s="7" t="s">
        <v>138</v>
      </c>
      <c r="Z39" s="7" t="s">
        <v>137</v>
      </c>
      <c r="AA39" s="7" t="s">
        <v>33</v>
      </c>
    </row>
    <row r="40" spans="1:27" x14ac:dyDescent="0.25">
      <c r="A40" s="6">
        <v>33</v>
      </c>
      <c r="B40" s="7" t="s">
        <v>136</v>
      </c>
      <c r="C40" s="7">
        <v>1954</v>
      </c>
      <c r="D40" s="7">
        <f t="shared" si="0"/>
        <v>380.4</v>
      </c>
      <c r="E40" s="7">
        <v>380.4</v>
      </c>
      <c r="F40" s="7">
        <v>0</v>
      </c>
      <c r="G40" s="7">
        <v>0</v>
      </c>
      <c r="H40" s="7">
        <v>19.8</v>
      </c>
      <c r="I40" s="7">
        <v>0</v>
      </c>
      <c r="J40" s="7">
        <v>345</v>
      </c>
      <c r="K40" s="7" t="s">
        <v>39</v>
      </c>
      <c r="L40" s="7" t="s">
        <v>38</v>
      </c>
      <c r="M40" s="7" t="s">
        <v>37</v>
      </c>
      <c r="N40" s="7">
        <v>63</v>
      </c>
      <c r="O40" s="7">
        <v>2</v>
      </c>
      <c r="P40" s="7" t="s">
        <v>47</v>
      </c>
      <c r="Q40" s="7" t="s">
        <v>36</v>
      </c>
      <c r="R40" s="7" t="s">
        <v>36</v>
      </c>
      <c r="S40" s="7" t="s">
        <v>36</v>
      </c>
      <c r="T40" s="7">
        <v>2</v>
      </c>
      <c r="U40" s="7" t="s">
        <v>43</v>
      </c>
      <c r="V40" s="7" t="s">
        <v>35</v>
      </c>
      <c r="W40" s="7">
        <v>8</v>
      </c>
      <c r="X40" s="7" t="s">
        <v>33</v>
      </c>
      <c r="Y40" s="7" t="s">
        <v>135</v>
      </c>
      <c r="Z40" s="7" t="s">
        <v>134</v>
      </c>
      <c r="AA40" s="7" t="s">
        <v>33</v>
      </c>
    </row>
    <row r="41" spans="1:27" x14ac:dyDescent="0.25">
      <c r="A41" s="6">
        <v>34</v>
      </c>
      <c r="B41" s="7" t="s">
        <v>133</v>
      </c>
      <c r="C41" s="7">
        <v>1955</v>
      </c>
      <c r="D41" s="7">
        <f t="shared" si="0"/>
        <v>380.24</v>
      </c>
      <c r="E41" s="7">
        <v>380.24</v>
      </c>
      <c r="F41" s="7">
        <v>0</v>
      </c>
      <c r="G41" s="7">
        <v>0</v>
      </c>
      <c r="H41" s="7">
        <v>20.6</v>
      </c>
      <c r="I41" s="7">
        <v>0</v>
      </c>
      <c r="J41" s="7">
        <v>280</v>
      </c>
      <c r="K41" s="7" t="s">
        <v>39</v>
      </c>
      <c r="L41" s="7" t="s">
        <v>38</v>
      </c>
      <c r="M41" s="7" t="s">
        <v>37</v>
      </c>
      <c r="N41" s="7">
        <v>63</v>
      </c>
      <c r="O41" s="7">
        <v>2</v>
      </c>
      <c r="P41" s="7" t="s">
        <v>47</v>
      </c>
      <c r="Q41" s="7" t="s">
        <v>36</v>
      </c>
      <c r="R41" s="7" t="s">
        <v>36</v>
      </c>
      <c r="S41" s="7" t="s">
        <v>36</v>
      </c>
      <c r="T41" s="7">
        <v>2</v>
      </c>
      <c r="U41" s="7" t="s">
        <v>43</v>
      </c>
      <c r="V41" s="7" t="s">
        <v>35</v>
      </c>
      <c r="W41" s="7">
        <v>8</v>
      </c>
      <c r="X41" s="7" t="s">
        <v>33</v>
      </c>
      <c r="Y41" s="7" t="s">
        <v>132</v>
      </c>
      <c r="Z41" s="7" t="s">
        <v>131</v>
      </c>
      <c r="AA41" s="7" t="s">
        <v>33</v>
      </c>
    </row>
    <row r="42" spans="1:27" ht="15.75" thickBot="1" x14ac:dyDescent="0.3">
      <c r="A42" s="6">
        <v>35</v>
      </c>
      <c r="B42" s="7" t="s">
        <v>130</v>
      </c>
      <c r="C42" s="7">
        <v>1954</v>
      </c>
      <c r="D42" s="7">
        <f t="shared" si="0"/>
        <v>444.16</v>
      </c>
      <c r="E42" s="7">
        <v>444.16</v>
      </c>
      <c r="F42" s="7">
        <v>0</v>
      </c>
      <c r="G42" s="7">
        <v>0</v>
      </c>
      <c r="H42" s="7">
        <v>23.2</v>
      </c>
      <c r="I42" s="7">
        <v>0</v>
      </c>
      <c r="J42" s="7">
        <v>296</v>
      </c>
      <c r="K42" s="7" t="s">
        <v>37</v>
      </c>
      <c r="L42" s="7" t="s">
        <v>38</v>
      </c>
      <c r="M42" s="7" t="s">
        <v>37</v>
      </c>
      <c r="N42" s="7">
        <v>65</v>
      </c>
      <c r="O42" s="7">
        <v>2</v>
      </c>
      <c r="P42" s="7" t="s">
        <v>47</v>
      </c>
      <c r="Q42" s="7" t="s">
        <v>36</v>
      </c>
      <c r="R42" s="7" t="s">
        <v>36</v>
      </c>
      <c r="S42" s="7" t="s">
        <v>36</v>
      </c>
      <c r="T42" s="7">
        <v>2</v>
      </c>
      <c r="U42" s="7" t="s">
        <v>43</v>
      </c>
      <c r="V42" s="7" t="s">
        <v>35</v>
      </c>
      <c r="W42" s="7">
        <v>8</v>
      </c>
      <c r="X42" s="7" t="s">
        <v>33</v>
      </c>
      <c r="Y42" s="7" t="s">
        <v>129</v>
      </c>
      <c r="Z42" s="7" t="s">
        <v>128</v>
      </c>
      <c r="AA42" s="7" t="s">
        <v>33</v>
      </c>
    </row>
    <row r="43" spans="1:27" ht="15.75" thickBot="1" x14ac:dyDescent="0.3">
      <c r="A43" s="20" t="s">
        <v>149</v>
      </c>
      <c r="B43" s="20"/>
      <c r="C43" s="12" t="s">
        <v>150</v>
      </c>
      <c r="D43" s="12">
        <f t="shared" ref="D43:J43" si="1">SUM(D8:D42)</f>
        <v>21884.950000000012</v>
      </c>
      <c r="E43" s="12">
        <f t="shared" si="1"/>
        <v>21037.310000000009</v>
      </c>
      <c r="F43" s="12">
        <f t="shared" si="1"/>
        <v>847.64</v>
      </c>
      <c r="G43" s="12">
        <f t="shared" si="1"/>
        <v>9808.8900000000012</v>
      </c>
      <c r="H43" s="12">
        <f t="shared" si="1"/>
        <v>1931.2700000000002</v>
      </c>
      <c r="I43" s="12">
        <f t="shared" si="1"/>
        <v>15394.1</v>
      </c>
      <c r="J43" s="12">
        <f t="shared" si="1"/>
        <v>12968.890000000001</v>
      </c>
      <c r="K43" s="13" t="s">
        <v>150</v>
      </c>
      <c r="L43" s="13" t="s">
        <v>150</v>
      </c>
      <c r="M43" s="13" t="s">
        <v>150</v>
      </c>
      <c r="N43" s="13" t="s">
        <v>150</v>
      </c>
      <c r="O43" s="13" t="s">
        <v>150</v>
      </c>
      <c r="P43" s="13" t="s">
        <v>150</v>
      </c>
      <c r="Q43" s="13" t="s">
        <v>150</v>
      </c>
      <c r="R43" s="13" t="s">
        <v>150</v>
      </c>
      <c r="S43" s="13" t="s">
        <v>150</v>
      </c>
      <c r="T43" s="12">
        <f>SUM(T9:T42)</f>
        <v>59</v>
      </c>
      <c r="U43" s="13" t="s">
        <v>150</v>
      </c>
      <c r="V43" s="12">
        <f>SUM(V8:V42)</f>
        <v>5</v>
      </c>
      <c r="W43" s="12">
        <f>SUM(W8:W42)</f>
        <v>448</v>
      </c>
      <c r="X43" s="13" t="s">
        <v>150</v>
      </c>
      <c r="Y43" s="13" t="s">
        <v>150</v>
      </c>
      <c r="Z43" s="13" t="s">
        <v>150</v>
      </c>
      <c r="AA43" s="13" t="s">
        <v>150</v>
      </c>
    </row>
    <row r="44" spans="1:27" x14ac:dyDescent="0.25">
      <c r="T44" s="3"/>
    </row>
    <row r="47" spans="1:27" x14ac:dyDescent="0.25">
      <c r="C47" s="26" t="s">
        <v>151</v>
      </c>
      <c r="D47" s="26"/>
      <c r="E47" s="26"/>
      <c r="F47" s="2"/>
      <c r="G47" s="2"/>
      <c r="H47" s="27" t="s">
        <v>152</v>
      </c>
      <c r="I47" s="27"/>
      <c r="J47" s="27"/>
    </row>
  </sheetData>
  <mergeCells count="33">
    <mergeCell ref="V3:V6"/>
    <mergeCell ref="P3:S4"/>
    <mergeCell ref="W3:AA4"/>
    <mergeCell ref="T3:T6"/>
    <mergeCell ref="X5:AA5"/>
    <mergeCell ref="R5:R6"/>
    <mergeCell ref="S5:S6"/>
    <mergeCell ref="W5:W6"/>
    <mergeCell ref="U3:U6"/>
    <mergeCell ref="P5:P6"/>
    <mergeCell ref="Q5:Q6"/>
    <mergeCell ref="C47:E47"/>
    <mergeCell ref="H47:J47"/>
    <mergeCell ref="G4:J4"/>
    <mergeCell ref="G5:G6"/>
    <mergeCell ref="H5:H6"/>
    <mergeCell ref="I5:I6"/>
    <mergeCell ref="A43:B43"/>
    <mergeCell ref="N3:N5"/>
    <mergeCell ref="O3:O6"/>
    <mergeCell ref="G3:J3"/>
    <mergeCell ref="K3:K6"/>
    <mergeCell ref="M3:M6"/>
    <mergeCell ref="A1:L1"/>
    <mergeCell ref="A2:L2"/>
    <mergeCell ref="A3:A6"/>
    <mergeCell ref="B3:B6"/>
    <mergeCell ref="C3:C6"/>
    <mergeCell ref="D3:D5"/>
    <mergeCell ref="E3:E5"/>
    <mergeCell ref="F3:F5"/>
    <mergeCell ref="L3:L6"/>
    <mergeCell ref="J5:J6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2018-01-04T01:33:42Z</cp:lastPrinted>
  <dcterms:created xsi:type="dcterms:W3CDTF">2006-09-28T05:33:49Z</dcterms:created>
  <dcterms:modified xsi:type="dcterms:W3CDTF">2019-02-20T00:17:28Z</dcterms:modified>
</cp:coreProperties>
</file>